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95" yWindow="30" windowWidth="16395" windowHeight="10215"/>
  </bookViews>
  <sheets>
    <sheet name="Sheet2" sheetId="16" r:id="rId1"/>
  </sheets>
  <calcPr calcId="145621"/>
</workbook>
</file>

<file path=xl/calcChain.xml><?xml version="1.0" encoding="utf-8"?>
<calcChain xmlns="http://schemas.openxmlformats.org/spreadsheetml/2006/main">
  <c r="J7" i="16" l="1"/>
  <c r="J5" i="16"/>
  <c r="J6" i="16"/>
  <c r="K6" i="16" s="1"/>
  <c r="G5" i="16" l="1"/>
  <c r="K5" i="16" s="1"/>
  <c r="G7" i="16"/>
  <c r="K7" i="16" s="1"/>
</calcChain>
</file>

<file path=xl/sharedStrings.xml><?xml version="1.0" encoding="utf-8"?>
<sst xmlns="http://schemas.openxmlformats.org/spreadsheetml/2006/main" count="29" uniqueCount="27">
  <si>
    <t>笔试成绩</t>
  </si>
  <si>
    <t>面试成绩</t>
  </si>
  <si>
    <t>总成绩</t>
  </si>
  <si>
    <t>职业能力倾向测验</t>
  </si>
  <si>
    <t>综合应用能力</t>
  </si>
  <si>
    <t>专业科目</t>
  </si>
  <si>
    <t>笔试折算</t>
  </si>
  <si>
    <t>面试折算</t>
  </si>
  <si>
    <t>所学专业</t>
    <phoneticPr fontId="7" type="noConversion"/>
  </si>
  <si>
    <t>报考   岗位</t>
    <phoneticPr fontId="7" type="noConversion"/>
  </si>
  <si>
    <t>考生    姓名</t>
    <phoneticPr fontId="7" type="noConversion"/>
  </si>
  <si>
    <t>是否进入体检环节</t>
    <phoneticPr fontId="7" type="noConversion"/>
  </si>
  <si>
    <t>双语讲解岗</t>
    <phoneticPr fontId="7" type="noConversion"/>
  </si>
  <si>
    <t>刘蕊</t>
    <phoneticPr fontId="7" type="noConversion"/>
  </si>
  <si>
    <t>李婷婷</t>
    <phoneticPr fontId="7" type="noConversion"/>
  </si>
  <si>
    <t>吴津京</t>
    <phoneticPr fontId="7" type="noConversion"/>
  </si>
  <si>
    <t>学科教学（英语）</t>
    <phoneticPr fontId="7" type="noConversion"/>
  </si>
  <si>
    <t>外国语言文学</t>
    <phoneticPr fontId="7" type="noConversion"/>
  </si>
  <si>
    <t>专业技能测试</t>
    <phoneticPr fontId="7" type="noConversion"/>
  </si>
  <si>
    <t>综合面试</t>
    <phoneticPr fontId="7" type="noConversion"/>
  </si>
  <si>
    <t>外国语言学及应用语言学</t>
    <phoneticPr fontId="7" type="noConversion"/>
  </si>
  <si>
    <t>否</t>
    <phoneticPr fontId="7" type="noConversion"/>
  </si>
  <si>
    <r>
      <t xml:space="preserve">     </t>
    </r>
    <r>
      <rPr>
        <sz val="14"/>
        <color theme="1"/>
        <rFont val="方正仿宋_GBK"/>
        <family val="4"/>
        <charset val="134"/>
      </rPr>
      <t>根据公告规定，组织开展了笔试、面试工作，并认真履行监督职责。现将报考</t>
    </r>
    <r>
      <rPr>
        <u/>
        <sz val="14"/>
        <color theme="1"/>
        <rFont val="方正仿宋_GBK"/>
        <family val="4"/>
        <charset val="134"/>
      </rPr>
      <t>重庆红岩革命历史文化中心</t>
    </r>
    <r>
      <rPr>
        <sz val="14"/>
        <color theme="1"/>
        <rFont val="方正仿宋_GBK"/>
        <family val="4"/>
        <charset val="134"/>
      </rPr>
      <t>的</t>
    </r>
    <r>
      <rPr>
        <u/>
        <sz val="14"/>
        <color theme="1"/>
        <rFont val="宋体"/>
        <family val="3"/>
        <charset val="134"/>
      </rPr>
      <t>3</t>
    </r>
    <r>
      <rPr>
        <sz val="14"/>
        <color theme="1"/>
        <rFont val="方正仿宋_GBK"/>
        <family val="4"/>
        <charset val="134"/>
      </rPr>
      <t>名面试人员的各项成绩公布如下：</t>
    </r>
    <phoneticPr fontId="7" type="noConversion"/>
  </si>
  <si>
    <t>是</t>
    <phoneticPr fontId="7" type="noConversion"/>
  </si>
  <si>
    <t>否</t>
    <phoneticPr fontId="7" type="noConversion"/>
  </si>
  <si>
    <t xml:space="preserve">注：
公开招聘乙类岗位：总成绩=（《职业能力倾向测验》成绩+《综合应用能力》成绩）÷3×50%+专业面试成绩×25%+综合面试成绩×25%。                                                                                                   
</t>
    <phoneticPr fontId="7" type="noConversion"/>
  </si>
  <si>
    <t xml:space="preserve">重庆红岩革命历史文化中心                                            2026年第二季度公开招聘双语讲解岗成绩及进入体检人员公示表
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</si>
</sst>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8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u/>
      <sz val="14"/>
      <color theme="1"/>
      <name val="方正仿宋_GBK"/>
      <family val="4"/>
      <charset val="134"/>
    </font>
    <font>
      <b/>
      <sz val="18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u/>
      <sz val="14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4" fillId="0" borderId="0"/>
    <xf numFmtId="0" fontId="2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17" fillId="0" borderId="2" xfId="0" applyNumberFormat="1" applyFont="1" applyFill="1" applyBorder="1" applyAlignment="1">
      <alignment horizontal="center" vertical="center"/>
    </xf>
    <xf numFmtId="176" fontId="16" fillId="0" borderId="7" xfId="0" applyNumberFormat="1" applyFont="1" applyBorder="1" applyAlignment="1">
      <alignment horizontal="center" vertical="center" wrapText="1"/>
    </xf>
    <xf numFmtId="176" fontId="17" fillId="0" borderId="3" xfId="0" applyNumberFormat="1" applyFont="1" applyFill="1" applyBorder="1" applyAlignment="1">
      <alignment horizontal="center" vertical="center"/>
    </xf>
    <xf numFmtId="176" fontId="16" fillId="0" borderId="10" xfId="0" applyNumberFormat="1" applyFont="1" applyBorder="1" applyAlignment="1">
      <alignment horizontal="center" vertical="center" wrapText="1"/>
    </xf>
    <xf numFmtId="176" fontId="17" fillId="0" borderId="5" xfId="0" applyNumberFormat="1" applyFont="1" applyFill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horizontal="center" vertical="center" wrapText="1"/>
    </xf>
    <xf numFmtId="176" fontId="16" fillId="0" borderId="2" xfId="0" applyNumberFormat="1" applyFont="1" applyBorder="1" applyAlignment="1">
      <alignment horizontal="center" vertical="center" wrapText="1"/>
    </xf>
    <xf numFmtId="176" fontId="16" fillId="0" borderId="3" xfId="0" applyNumberFormat="1" applyFont="1" applyBorder="1" applyAlignment="1">
      <alignment vertical="center" wrapText="1"/>
    </xf>
    <xf numFmtId="176" fontId="16" fillId="0" borderId="5" xfId="0" applyNumberFormat="1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76" fontId="15" fillId="0" borderId="2" xfId="2" applyNumberFormat="1" applyFont="1" applyBorder="1" applyAlignment="1">
      <alignment horizontal="center" vertical="center"/>
    </xf>
    <xf numFmtId="176" fontId="15" fillId="0" borderId="3" xfId="2" applyNumberFormat="1" applyFont="1" applyBorder="1" applyAlignment="1">
      <alignment horizontal="center" vertical="center"/>
    </xf>
    <xf numFmtId="176" fontId="15" fillId="0" borderId="5" xfId="2" applyNumberFormat="1" applyFont="1" applyBorder="1" applyAlignment="1">
      <alignment horizontal="center" vertical="center"/>
    </xf>
    <xf numFmtId="176" fontId="16" fillId="0" borderId="11" xfId="0" applyNumberFormat="1" applyFont="1" applyBorder="1" applyAlignment="1">
      <alignment horizontal="center" vertical="center" wrapText="1"/>
    </xf>
    <xf numFmtId="0" fontId="14" fillId="0" borderId="6" xfId="1" applyBorder="1" applyAlignment="1">
      <alignment horizontal="left" vertical="top" wrapText="1"/>
    </xf>
    <xf numFmtId="0" fontId="14" fillId="0" borderId="6" xfId="1" applyBorder="1" applyAlignment="1">
      <alignment horizontal="left" vertical="top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workbookViewId="0">
      <selection activeCell="N7" sqref="N7"/>
    </sheetView>
  </sheetViews>
  <sheetFormatPr defaultRowHeight="13.5" x14ac:dyDescent="0.15"/>
  <cols>
    <col min="1" max="2" width="8.5" customWidth="1"/>
    <col min="3" max="3" width="18.5" style="1" customWidth="1"/>
    <col min="4" max="4" width="7.625" customWidth="1"/>
    <col min="5" max="5" width="8" customWidth="1"/>
    <col min="6" max="6" width="6.25" customWidth="1"/>
    <col min="7" max="8" width="9" customWidth="1"/>
    <col min="9" max="9" width="8.875" style="1" customWidth="1"/>
    <col min="10" max="10" width="9" style="1"/>
    <col min="11" max="11" width="7.625" style="1" customWidth="1"/>
    <col min="12" max="12" width="6.25" style="1" customWidth="1"/>
  </cols>
  <sheetData>
    <row r="1" spans="1:12" ht="59.25" customHeight="1" x14ac:dyDescent="0.15">
      <c r="A1" s="31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54.75" customHeight="1" x14ac:dyDescent="0.15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23.25" customHeight="1" x14ac:dyDescent="0.15">
      <c r="A3" s="34" t="s">
        <v>9</v>
      </c>
      <c r="B3" s="34" t="s">
        <v>10</v>
      </c>
      <c r="C3" s="34" t="s">
        <v>8</v>
      </c>
      <c r="D3" s="36" t="s">
        <v>0</v>
      </c>
      <c r="E3" s="36"/>
      <c r="F3" s="36"/>
      <c r="G3" s="36"/>
      <c r="H3" s="37" t="s">
        <v>1</v>
      </c>
      <c r="I3" s="38"/>
      <c r="J3" s="39"/>
      <c r="K3" s="36" t="s">
        <v>2</v>
      </c>
      <c r="L3" s="36" t="s">
        <v>11</v>
      </c>
    </row>
    <row r="4" spans="1:12" ht="47.25" x14ac:dyDescent="0.15">
      <c r="A4" s="35"/>
      <c r="B4" s="35"/>
      <c r="C4" s="35"/>
      <c r="D4" s="2" t="s">
        <v>3</v>
      </c>
      <c r="E4" s="2" t="s">
        <v>4</v>
      </c>
      <c r="F4" s="2" t="s">
        <v>5</v>
      </c>
      <c r="G4" s="2" t="s">
        <v>6</v>
      </c>
      <c r="H4" s="4" t="s">
        <v>18</v>
      </c>
      <c r="I4" s="2" t="s">
        <v>19</v>
      </c>
      <c r="J4" s="2" t="s">
        <v>7</v>
      </c>
      <c r="K4" s="36"/>
      <c r="L4" s="36"/>
    </row>
    <row r="5" spans="1:12" ht="32.25" customHeight="1" x14ac:dyDescent="0.15">
      <c r="A5" s="7" t="s">
        <v>12</v>
      </c>
      <c r="B5" s="8" t="s">
        <v>15</v>
      </c>
      <c r="C5" s="6" t="s">
        <v>17</v>
      </c>
      <c r="D5" s="25">
        <v>93</v>
      </c>
      <c r="E5" s="25">
        <v>115.5</v>
      </c>
      <c r="F5" s="20"/>
      <c r="G5" s="13">
        <f>(D5+E5)/6</f>
        <v>34.75</v>
      </c>
      <c r="H5" s="13">
        <v>86</v>
      </c>
      <c r="I5" s="14">
        <v>84.2</v>
      </c>
      <c r="J5" s="20">
        <f>H5*0.25+I5*0.25</f>
        <v>42.55</v>
      </c>
      <c r="K5" s="23">
        <f>G5+J5</f>
        <v>77.3</v>
      </c>
      <c r="L5" s="9" t="s">
        <v>23</v>
      </c>
    </row>
    <row r="6" spans="1:12" ht="32.25" customHeight="1" x14ac:dyDescent="0.15">
      <c r="A6" s="3" t="s">
        <v>12</v>
      </c>
      <c r="B6" s="24" t="s">
        <v>13</v>
      </c>
      <c r="C6" s="12" t="s">
        <v>16</v>
      </c>
      <c r="D6" s="27">
        <v>96</v>
      </c>
      <c r="E6" s="27">
        <v>115</v>
      </c>
      <c r="F6" s="22"/>
      <c r="G6" s="17">
        <v>35.17</v>
      </c>
      <c r="H6" s="17">
        <v>83.8</v>
      </c>
      <c r="I6" s="18">
        <v>80.400000000000006</v>
      </c>
      <c r="J6" s="22">
        <f>H6*0.25+I6*0.25</f>
        <v>41.05</v>
      </c>
      <c r="K6" s="23">
        <f t="shared" ref="K6:K7" si="0">G6+J6</f>
        <v>76.22</v>
      </c>
      <c r="L6" s="12" t="s">
        <v>24</v>
      </c>
    </row>
    <row r="7" spans="1:12" ht="32.25" customHeight="1" thickBot="1" x14ac:dyDescent="0.2">
      <c r="A7" s="10" t="s">
        <v>12</v>
      </c>
      <c r="B7" s="11" t="s">
        <v>14</v>
      </c>
      <c r="C7" s="5" t="s">
        <v>20</v>
      </c>
      <c r="D7" s="26">
        <v>90</v>
      </c>
      <c r="E7" s="26">
        <v>119</v>
      </c>
      <c r="F7" s="21"/>
      <c r="G7" s="15">
        <f t="shared" ref="G7" si="1">(D7+E7)/6</f>
        <v>34.833333333333336</v>
      </c>
      <c r="H7" s="15">
        <v>0</v>
      </c>
      <c r="I7" s="16">
        <v>0</v>
      </c>
      <c r="J7" s="19">
        <f t="shared" ref="J7" si="2">H7*0.25+I7*0.25</f>
        <v>0</v>
      </c>
      <c r="K7" s="28">
        <f t="shared" si="0"/>
        <v>34.833333333333336</v>
      </c>
      <c r="L7" s="5" t="s">
        <v>21</v>
      </c>
    </row>
    <row r="8" spans="1:12" ht="45.75" customHeight="1" x14ac:dyDescent="0.15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</sheetData>
  <sortState ref="A43:L45">
    <sortCondition ref="L43:L45"/>
  </sortState>
  <mergeCells count="10">
    <mergeCell ref="A8:L8"/>
    <mergeCell ref="A1:L1"/>
    <mergeCell ref="A2:L2"/>
    <mergeCell ref="A3:A4"/>
    <mergeCell ref="B3:B4"/>
    <mergeCell ref="C3:C4"/>
    <mergeCell ref="D3:G3"/>
    <mergeCell ref="K3:K4"/>
    <mergeCell ref="L3:L4"/>
    <mergeCell ref="H3:J3"/>
  </mergeCells>
  <phoneticPr fontId="7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何晨瑕</cp:lastModifiedBy>
  <cp:lastPrinted>2026-08-23T02:49:51Z</cp:lastPrinted>
  <dcterms:created xsi:type="dcterms:W3CDTF">2019-07-10T08:13:00Z</dcterms:created>
  <dcterms:modified xsi:type="dcterms:W3CDTF">2026-08-23T02:53:44Z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